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480" windowHeight="11520" activeTab="0"/>
  </bookViews>
  <sheets>
    <sheet name="расходы" sheetId="1" r:id="rId1"/>
  </sheets>
  <definedNames/>
  <calcPr fullCalcOnLoad="1"/>
</workbook>
</file>

<file path=xl/sharedStrings.xml><?xml version="1.0" encoding="utf-8"?>
<sst xmlns="http://schemas.openxmlformats.org/spreadsheetml/2006/main" count="133" uniqueCount="119">
  <si>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</si>
  <si>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</si>
  <si>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</si>
  <si>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общегосударственные вопросы</t>
  </si>
  <si>
    <t>НАЦИОНАЛЬНАЯ БЕЗОПАСНОСТЬ И ПРАВООХРАНИТЕЛЬНАЯ ДЕЯТЕЛЬНОСТЬ</t>
  </si>
  <si>
    <t>НАЦИОНАЛЬНАЯ ЭКОНОМИКА</t>
  </si>
  <si>
    <t>Дорожное хозяйство (дорожные фонды)</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</si>
  <si>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</si>
  <si>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</si>
  <si>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</si>
  <si>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</si>
  <si>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</si>
  <si>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</si>
  <si>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ОБРАЗОВАНИЕ</t>
  </si>
  <si>
    <t>Дошкольное образование</t>
  </si>
  <si>
    <t>Общее образование</t>
  </si>
  <si>
    <t>Профессиональная подготовка, переподготовка и повышение квалификации</t>
  </si>
  <si>
    <t>Молодежная политика и оздоровление детей</t>
  </si>
  <si>
    <t>Другие вопросы в области образования</t>
  </si>
  <si>
    <t>КУЛЬТУРА, КИНЕМАТОГРАФИЯ</t>
  </si>
  <si>
    <t>Культура</t>
  </si>
  <si>
    <t>Другие вопросы в области культуры, кинематографии</t>
  </si>
  <si>
    <t>СОЦИАЛЬНАЯ ПОЛИТИКА</t>
  </si>
  <si>
    <t>Пенсионное обеспечение</t>
  </si>
  <si>
    <t>Социальное обеспечение населения</t>
  </si>
  <si>
    <t>Охрана семьи и детства</t>
  </si>
  <si>
    <t>ФИЗИЧЕСКАЯ КУЛЬТУРА И СПОРТ</t>
  </si>
  <si>
    <t>Массовый спорт</t>
  </si>
  <si>
    <t>СРЕДСТВА МАССОВОЙ ИНФОРМАЦИИ</t>
  </si>
  <si>
    <t>Телевидение и радиовещание</t>
  </si>
  <si>
    <t>Периодическая печать и издательства</t>
  </si>
  <si>
    <t>Резервные фонды</t>
  </si>
  <si>
    <t xml:space="preserve"> городского округа город Октябрьский Республики Башкортостан</t>
  </si>
  <si>
    <t>Всего расходов</t>
  </si>
  <si>
    <t>Уточненный план, в тыс. рублях</t>
  </si>
  <si>
    <t>\0100</t>
  </si>
  <si>
    <t>\0103</t>
  </si>
  <si>
    <t>\0104</t>
  </si>
  <si>
    <t>\0111</t>
  </si>
  <si>
    <t>\0113</t>
  </si>
  <si>
    <t>\0300</t>
  </si>
  <si>
    <t>\0400</t>
  </si>
  <si>
    <t>\0409</t>
  </si>
  <si>
    <t>\0412</t>
  </si>
  <si>
    <t>\0500</t>
  </si>
  <si>
    <t>\0501</t>
  </si>
  <si>
    <t>\0502</t>
  </si>
  <si>
    <t>\0503</t>
  </si>
  <si>
    <t>\0505</t>
  </si>
  <si>
    <t>\0700</t>
  </si>
  <si>
    <t>\0701</t>
  </si>
  <si>
    <t>\0702</t>
  </si>
  <si>
    <t>\0705</t>
  </si>
  <si>
    <t>\0707</t>
  </si>
  <si>
    <t>\0709</t>
  </si>
  <si>
    <t>\0800</t>
  </si>
  <si>
    <t>\0801</t>
  </si>
  <si>
    <t>\0804</t>
  </si>
  <si>
    <t>\1000</t>
  </si>
  <si>
    <t>\1001</t>
  </si>
  <si>
    <t>\1003</t>
  </si>
  <si>
    <t>\1004</t>
  </si>
  <si>
    <t>\1100</t>
  </si>
  <si>
    <t>\1102</t>
  </si>
  <si>
    <t>\1200</t>
  </si>
  <si>
    <t>\1201</t>
  </si>
  <si>
    <t>\1202</t>
  </si>
  <si>
    <t>Информация об исполнении бюджета</t>
  </si>
  <si>
    <t>\0405</t>
  </si>
  <si>
    <t>Сельское хозяйство и рыболовство</t>
  </si>
  <si>
    <t>\0408</t>
  </si>
  <si>
    <t>Транспорт</t>
  </si>
  <si>
    <t>\1101</t>
  </si>
  <si>
    <t>Физическая культура</t>
  </si>
  <si>
    <t>\0310</t>
  </si>
  <si>
    <t>Обеспечение пожарной безопасности</t>
  </si>
  <si>
    <t>\0410</t>
  </si>
  <si>
    <t>Связь и информатика</t>
  </si>
  <si>
    <t>\0703</t>
  </si>
  <si>
    <t>Дополнительное образование детей</t>
  </si>
  <si>
    <t>ОХРАНА ОКРУЖАЮЩЕЙ СРЕДЫ</t>
  </si>
  <si>
    <t>\0600</t>
  </si>
  <si>
    <t>Утвержденный план, в тыс. рублях</t>
  </si>
  <si>
    <t>Исполнено, в тыс. рублях</t>
  </si>
  <si>
    <t>Судебная система</t>
  </si>
  <si>
    <t>% перевыполнения (недовыполнения) утвержденного плана</t>
  </si>
  <si>
    <t>Пояснения различий между первоначально утвержденными показателями расходов и их фактическими значениями</t>
  </si>
  <si>
    <t>х</t>
  </si>
  <si>
    <t>\0105</t>
  </si>
  <si>
    <t>Другие вопросы в области охраны окружающей среды</t>
  </si>
  <si>
    <t>\0605</t>
  </si>
  <si>
    <t>Спорт высших достижений</t>
  </si>
  <si>
    <t>\1103</t>
  </si>
  <si>
    <t>распределение резервного фонда по разделам и подразделам и по направлениям расходов</t>
  </si>
  <si>
    <t>Функциональная классификация</t>
  </si>
  <si>
    <t xml:space="preserve">оплата услуг за фактически выполненные улуги по публикации правовых актов </t>
  </si>
  <si>
    <t xml:space="preserve">сокращение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 </t>
  </si>
  <si>
    <t>по расходам за 2022 год</t>
  </si>
  <si>
    <t>Наименование классификации</t>
  </si>
  <si>
    <t>НАЦИОНАЛЬНАЯ ОБОРОНА</t>
  </si>
  <si>
    <t>\0200</t>
  </si>
  <si>
    <t>Мобилизационная и вневойсковая подготовка</t>
  </si>
  <si>
    <t>\0203</t>
  </si>
  <si>
    <t>увеличение расходов на отлов и содержание безнадзорных животных</t>
  </si>
  <si>
    <t>создание контрольно-счетной палаты городского округа, увеличение фондов оплаты труда</t>
  </si>
  <si>
    <t>увеличение муниципального Дорожного фонда за счет дополнительно выделенной субсидии из федерального и республиканского бюджетов на строительство улицы в 33 мкр. и за счет направления неиспользованного остатка средств Дорожного фонда на 01.01.2022</t>
  </si>
  <si>
    <t xml:space="preserve">направление расходов на благоустройство контейнерных площадок </t>
  </si>
  <si>
    <t>прохождение курсов повышения квалификации дистанционно</t>
  </si>
  <si>
    <t>увеличение фондов оплаты труда, тарифов на коммунальные и иные услуги</t>
  </si>
  <si>
    <t>сокращение средств республиканского и местного бюджетов на реализацию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t>
  </si>
  <si>
    <t xml:space="preserve">сокращение ассигнований в связи с отменой проведения Кубка мира по акробатике </t>
  </si>
  <si>
    <t>увеличение фондов оплаты труда, тарифов на коммунальные и иные услуги, приоберетением автомобилей в связи с высоким износом автопарка</t>
  </si>
  <si>
    <t>увеличение свяхано с оплатой расходов на отопление подвальных помещений в многоквартирных домах, находящихся в муниципальной собственности, предоставление иных межбюджетных трансфертов на премирование победителей по итогам ежегодного республиканского конкурса "Лучший объект по содержанию МКД и благоустроустройству придомовых территорий"</t>
  </si>
  <si>
    <t>уменьшение субвенции на обеспечение детей-сирот и детей, оставшихся без попечения родителей, лиц из числа детей-сирот и детей, оставшихся без попечения родителей, благоустроенными жилыми помещениями специализированного жилищного фонда по договорам найма специализированных жилых помещений,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благоустроенными жилыми помещениями специализированного жилищного фонда по договорам найма специализированных жилых помещений либо по их выбору социальными выплатами (за исключением расходов, софинансируемых за счет средств федерального бюджета)</t>
  </si>
  <si>
    <t>уменьшение субвенции на обеспечение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 отсутствие обучающихся в медицинских образовательных организациях высшего профессионального образования и врачей специалистов, за счет сребств бюджета городского округа</t>
  </si>
  <si>
    <t>выделение ассигнований на реализацию проектов по комплексному благоустройству дворовых территорий муниципальных образований Республики Башкортостан «Башкирские дворики», на благоустройство городского округа, приобретение коммунальной техники</t>
  </si>
  <si>
    <t>сокращение субсидии на стимулирование программ развития жилищного строительства субъектов Российской Федерации в части строительства коммуникаций в 33 микрорайоне</t>
  </si>
  <si>
    <t>увеличение ассигнований на оплату труда в целях доведения средней заработной платы педагогических работников до целевых показателей, увеличение тарифов на коммунальные и иные услуги</t>
  </si>
  <si>
    <t>увеличение ассигнований на оплату труда в целях доведения средней заработной платы работников культуры до целевых показателей, увеличение тарифов на коммунальные и иные услуги</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</si>
</sst>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_-* #,##0.000_р_._-;\-* #,##0.000_р_._-;_-* &quot;-&quot;??_р_._-;_-@_-"/>
    <numFmt numFmtId="180" formatCode="_-* #,##0.0_р_._-;\-* #,##0.0_р_._-;_-* &quot;-&quot;??_р_._-;_-@_-"/>
    <numFmt numFmtId="181" formatCode="#,##0.000"/>
  </numFmts>
  <fonts count="45">
    <font>
      <sz val="10"/>
      <name val="Arial Cyr"/>
      <family val="0"/>
    </font>
    <font>
      <sz val="8"/>
      <name val="Arial Cyr"/>
      <family val="0"/>
    </font>
    <font>
      <u val="single"/>
      <sz val="10"/>
      <color indexed="12"/>
      <name val="Arial"/>
      <family val="2"/>
    </font>
    <font>
      <u val="single"/>
      <sz val="10"/>
      <color indexed="36"/>
      <name val="Arial"/>
      <family val="2"/>
    </font>
    <font>
      <b/>
      <sz val="13"/>
      <name val="Times New Roman"/>
      <family val="1"/>
    </font>
    <font>
      <sz val="13"/>
      <name val="Times New Roman"/>
      <family val="1"/>
    </font>
    <font>
      <b/>
      <sz val="13"/>
      <color indexed="8"/>
      <name val="Times New Roman"/>
      <family val="1"/>
    </font>
    <font>
      <i/>
      <sz val="13"/>
      <color indexed="8"/>
      <name val="Times New Roman"/>
      <family val="1"/>
    </font>
    <font>
      <b/>
      <sz val="15"/>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3"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28">
    <xf numFmtId="0" fontId="0" fillId="0" borderId="0" xfId="0" applyAlignment="1">
      <alignment/>
    </xf>
    <xf numFmtId="172" fontId="4" fillId="0" borderId="10" xfId="0" applyNumberFormat="1" applyFont="1" applyBorder="1" applyAlignment="1">
      <alignment horizontal="right" vertical="top" wrapText="1"/>
    </xf>
    <xf numFmtId="0" fontId="5" fillId="0" borderId="0" xfId="0" applyFont="1" applyAlignment="1">
      <alignment vertical="top" wrapText="1"/>
    </xf>
    <xf numFmtId="2" fontId="5" fillId="0" borderId="10" xfId="0" applyNumberFormat="1" applyFont="1" applyBorder="1" applyAlignment="1">
      <alignment horizontal="center" vertical="top" wrapText="1"/>
    </xf>
    <xf numFmtId="0" fontId="4" fillId="0" borderId="0" xfId="0" applyFont="1" applyAlignment="1">
      <alignment vertical="top" wrapText="1"/>
    </xf>
    <xf numFmtId="172" fontId="5" fillId="0" borderId="10" xfId="0" applyNumberFormat="1" applyFont="1" applyBorder="1" applyAlignment="1">
      <alignment horizontal="right" vertical="top" wrapText="1"/>
    </xf>
    <xf numFmtId="0" fontId="6" fillId="0" borderId="0" xfId="0" applyFont="1" applyAlignment="1">
      <alignment horizontal="center" vertical="top" wrapText="1"/>
    </xf>
    <xf numFmtId="0" fontId="5" fillId="0" borderId="0" xfId="0" applyFont="1" applyAlignment="1">
      <alignment horizontal="center" vertical="top" wrapText="1"/>
    </xf>
    <xf numFmtId="0" fontId="7" fillId="0" borderId="0" xfId="0" applyFont="1" applyAlignment="1">
      <alignment horizontal="center" vertical="top" wrapText="1"/>
    </xf>
    <xf numFmtId="2" fontId="5" fillId="33" borderId="10" xfId="0" applyNumberFormat="1" applyFont="1" applyFill="1" applyBorder="1" applyAlignment="1">
      <alignment horizontal="center" vertical="top" wrapText="1"/>
    </xf>
    <xf numFmtId="0" fontId="4" fillId="33" borderId="10" xfId="0" applyFont="1" applyFill="1" applyBorder="1" applyAlignment="1">
      <alignment horizontal="center" vertical="top" wrapText="1"/>
    </xf>
    <xf numFmtId="0" fontId="5" fillId="33" borderId="0" xfId="0" applyFont="1" applyFill="1" applyAlignment="1">
      <alignment horizontal="left" vertical="top" wrapText="1"/>
    </xf>
    <xf numFmtId="0" fontId="8" fillId="0" borderId="0" xfId="0" applyFont="1" applyAlignment="1">
      <alignment horizontal="center" vertical="top" wrapText="1"/>
    </xf>
    <xf numFmtId="0" fontId="8" fillId="33" borderId="0" xfId="0" applyFont="1" applyFill="1" applyAlignment="1">
      <alignment horizontal="center" vertical="top" wrapText="1"/>
    </xf>
    <xf numFmtId="0" fontId="5" fillId="33" borderId="10" xfId="0" applyFont="1" applyFill="1" applyBorder="1" applyAlignment="1">
      <alignment vertical="top" wrapText="1"/>
    </xf>
    <xf numFmtId="0" fontId="5" fillId="33" borderId="11" xfId="0" applyFont="1" applyFill="1" applyBorder="1" applyAlignment="1">
      <alignment vertical="top" wrapText="1"/>
    </xf>
    <xf numFmtId="0" fontId="9" fillId="0" borderId="10" xfId="0" applyFont="1" applyBorder="1" applyAlignment="1">
      <alignment horizontal="center" vertical="top" wrapText="1"/>
    </xf>
    <xf numFmtId="0" fontId="9" fillId="0" borderId="12" xfId="0" applyFont="1" applyBorder="1" applyAlignment="1">
      <alignment horizontal="center" vertical="top" wrapText="1"/>
    </xf>
    <xf numFmtId="0" fontId="9" fillId="0" borderId="13" xfId="0" applyFont="1" applyBorder="1" applyAlignment="1">
      <alignment horizontal="center" vertical="top" wrapText="1"/>
    </xf>
    <xf numFmtId="0" fontId="10" fillId="0" borderId="10" xfId="0" applyFont="1" applyBorder="1" applyAlignment="1">
      <alignment horizontal="center" vertical="top" wrapText="1"/>
    </xf>
    <xf numFmtId="0" fontId="10" fillId="0" borderId="10" xfId="0" applyFont="1" applyBorder="1" applyAlignment="1">
      <alignment vertical="top" wrapText="1"/>
    </xf>
    <xf numFmtId="0" fontId="9" fillId="0" borderId="10" xfId="0" applyFont="1" applyBorder="1" applyAlignment="1">
      <alignment vertical="top" wrapText="1"/>
    </xf>
    <xf numFmtId="0" fontId="5" fillId="33" borderId="11" xfId="0" applyFont="1" applyFill="1" applyBorder="1" applyAlignment="1">
      <alignment vertical="center" wrapText="1"/>
    </xf>
    <xf numFmtId="0" fontId="5" fillId="33" borderId="10" xfId="0" applyFont="1" applyFill="1" applyBorder="1" applyAlignment="1">
      <alignment horizontal="left" vertical="top" wrapText="1"/>
    </xf>
    <xf numFmtId="0" fontId="8" fillId="0" borderId="0" xfId="0" applyFont="1" applyAlignment="1">
      <alignment horizontal="center" vertical="top" wrapText="1"/>
    </xf>
    <xf numFmtId="0" fontId="5" fillId="33" borderId="11" xfId="0" applyFont="1" applyFill="1" applyBorder="1" applyAlignment="1">
      <alignment horizontal="left" vertical="top" wrapText="1"/>
    </xf>
    <xf numFmtId="0" fontId="5" fillId="33" borderId="14" xfId="0" applyFont="1" applyFill="1" applyBorder="1" applyAlignment="1">
      <alignment horizontal="left" vertical="top" wrapText="1"/>
    </xf>
    <xf numFmtId="0" fontId="5" fillId="33" borderId="12"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76"/>
  <sheetViews>
    <sheetView tabSelected="1" zoomScale="80" zoomScaleNormal="80" zoomScalePageLayoutView="0" workbookViewId="0" topLeftCell="A1">
      <selection activeCell="G42" sqref="G42"/>
    </sheetView>
  </sheetViews>
  <sheetFormatPr defaultColWidth="9.00390625" defaultRowHeight="12.75"/>
  <cols>
    <col min="1" max="1" width="43.00390625" style="2" customWidth="1"/>
    <col min="2" max="2" width="11.125" style="7" customWidth="1"/>
    <col min="3" max="3" width="18.625" style="7" customWidth="1"/>
    <col min="4" max="5" width="17.625" style="7" customWidth="1"/>
    <col min="6" max="6" width="15.00390625" style="7" customWidth="1"/>
    <col min="7" max="7" width="75.75390625" style="11" customWidth="1"/>
    <col min="8" max="16384" width="9.125" style="2" customWidth="1"/>
  </cols>
  <sheetData>
    <row r="1" spans="1:7" ht="19.5">
      <c r="A1" s="24" t="s">
        <v>67</v>
      </c>
      <c r="B1" s="24"/>
      <c r="C1" s="24"/>
      <c r="D1" s="24"/>
      <c r="E1" s="24"/>
      <c r="F1" s="24"/>
      <c r="G1" s="24"/>
    </row>
    <row r="2" spans="1:7" ht="19.5">
      <c r="A2" s="24" t="s">
        <v>32</v>
      </c>
      <c r="B2" s="24"/>
      <c r="C2" s="24"/>
      <c r="D2" s="24"/>
      <c r="E2" s="24"/>
      <c r="F2" s="24"/>
      <c r="G2" s="24"/>
    </row>
    <row r="3" spans="1:7" ht="19.5">
      <c r="A3" s="24" t="s">
        <v>97</v>
      </c>
      <c r="B3" s="24"/>
      <c r="C3" s="24"/>
      <c r="D3" s="24"/>
      <c r="E3" s="24"/>
      <c r="F3" s="24"/>
      <c r="G3" s="24"/>
    </row>
    <row r="4" spans="1:7" ht="19.5">
      <c r="A4" s="12"/>
      <c r="B4" s="12"/>
      <c r="C4" s="12"/>
      <c r="D4" s="12"/>
      <c r="E4" s="12"/>
      <c r="F4" s="12"/>
      <c r="G4" s="13"/>
    </row>
    <row r="5" spans="1:7" ht="127.5" customHeight="1">
      <c r="A5" s="16" t="s">
        <v>98</v>
      </c>
      <c r="B5" s="16" t="s">
        <v>94</v>
      </c>
      <c r="C5" s="16" t="s">
        <v>82</v>
      </c>
      <c r="D5" s="16" t="s">
        <v>34</v>
      </c>
      <c r="E5" s="16" t="s">
        <v>83</v>
      </c>
      <c r="F5" s="3" t="s">
        <v>85</v>
      </c>
      <c r="G5" s="9" t="s">
        <v>86</v>
      </c>
    </row>
    <row r="6" spans="1:7" s="4" customFormat="1" ht="16.5">
      <c r="A6" s="16">
        <v>1</v>
      </c>
      <c r="B6" s="17">
        <v>2</v>
      </c>
      <c r="C6" s="16">
        <v>3</v>
      </c>
      <c r="D6" s="18">
        <v>4</v>
      </c>
      <c r="E6" s="16">
        <v>5</v>
      </c>
      <c r="F6" s="16">
        <v>6</v>
      </c>
      <c r="G6" s="16">
        <v>7</v>
      </c>
    </row>
    <row r="7" spans="1:7" ht="16.5" customHeight="1">
      <c r="A7" s="19" t="s">
        <v>33</v>
      </c>
      <c r="B7" s="19"/>
      <c r="C7" s="1">
        <f>SUM(C8+C14+C16+C18+C24+C29+C31+C38+C41+C45+C49)</f>
        <v>2803575.4</v>
      </c>
      <c r="D7" s="1">
        <f>SUM(D8+D14+D16+D18+D24+D29+D31+D38+D41+D45+D49)</f>
        <v>3028717.2000000007</v>
      </c>
      <c r="E7" s="1">
        <f>SUM(E8+E14+E16+E18+E24+E29+E31+E38+E41+E45+E49)</f>
        <v>2951032.5</v>
      </c>
      <c r="F7" s="1">
        <f>SUM(E7/C7)*100-100</f>
        <v>5.259608855178286</v>
      </c>
      <c r="G7" s="22"/>
    </row>
    <row r="8" spans="1:7" ht="31.5">
      <c r="A8" s="20" t="s">
        <v>0</v>
      </c>
      <c r="B8" s="19" t="s">
        <v>35</v>
      </c>
      <c r="C8" s="1">
        <f>SUM(C9:C13)</f>
        <v>178562.19999999998</v>
      </c>
      <c r="D8" s="1">
        <f>SUM(D9:D13)</f>
        <v>209764.5</v>
      </c>
      <c r="E8" s="1">
        <f>SUM(E9:E13)</f>
        <v>199579.1</v>
      </c>
      <c r="F8" s="1">
        <f aca="true" t="shared" si="0" ref="F8:F51">SUM(E8/C8)*100-100</f>
        <v>11.770072277335302</v>
      </c>
      <c r="G8" s="10"/>
    </row>
    <row r="9" spans="1:7" ht="78.75">
      <c r="A9" s="21" t="s">
        <v>1</v>
      </c>
      <c r="B9" s="16" t="s">
        <v>36</v>
      </c>
      <c r="C9" s="5">
        <v>5146.9</v>
      </c>
      <c r="D9" s="5">
        <v>8912.4</v>
      </c>
      <c r="E9" s="5">
        <v>8739.4</v>
      </c>
      <c r="F9" s="5">
        <f t="shared" si="0"/>
        <v>69.79929666401134</v>
      </c>
      <c r="G9" s="23" t="s">
        <v>104</v>
      </c>
    </row>
    <row r="10" spans="1:7" ht="94.5">
      <c r="A10" s="21" t="s">
        <v>2</v>
      </c>
      <c r="B10" s="16" t="s">
        <v>37</v>
      </c>
      <c r="C10" s="5">
        <v>79700.7</v>
      </c>
      <c r="D10" s="5">
        <v>107015.8</v>
      </c>
      <c r="E10" s="5">
        <v>105264.1</v>
      </c>
      <c r="F10" s="5">
        <f>SUM(E10/C10)*100-100</f>
        <v>32.0742477795051</v>
      </c>
      <c r="G10" s="23" t="s">
        <v>108</v>
      </c>
    </row>
    <row r="11" spans="1:7" ht="16.5">
      <c r="A11" s="21" t="s">
        <v>84</v>
      </c>
      <c r="B11" s="16" t="s">
        <v>88</v>
      </c>
      <c r="C11" s="5">
        <v>520.4</v>
      </c>
      <c r="D11" s="5">
        <v>520.4</v>
      </c>
      <c r="E11" s="5">
        <v>490.5</v>
      </c>
      <c r="F11" s="5">
        <f>SUM(E11/C11)*100-100</f>
        <v>-5.745580322828587</v>
      </c>
      <c r="G11" s="14"/>
    </row>
    <row r="12" spans="1:7" s="4" customFormat="1" ht="33">
      <c r="A12" s="21" t="s">
        <v>31</v>
      </c>
      <c r="B12" s="16" t="s">
        <v>38</v>
      </c>
      <c r="C12" s="5">
        <v>5500</v>
      </c>
      <c r="D12" s="5">
        <v>3839.9</v>
      </c>
      <c r="E12" s="5"/>
      <c r="F12" s="5">
        <f>SUM(E12/C12)*100-100</f>
        <v>-100</v>
      </c>
      <c r="G12" s="14" t="s">
        <v>93</v>
      </c>
    </row>
    <row r="13" spans="1:7" ht="16.5">
      <c r="A13" s="21" t="s">
        <v>3</v>
      </c>
      <c r="B13" s="16" t="s">
        <v>39</v>
      </c>
      <c r="C13" s="5">
        <v>87694.2</v>
      </c>
      <c r="D13" s="5">
        <v>89476</v>
      </c>
      <c r="E13" s="5">
        <v>85085.1</v>
      </c>
      <c r="F13" s="5">
        <f t="shared" si="0"/>
        <v>-2.9752252714546614</v>
      </c>
      <c r="G13" s="14"/>
    </row>
    <row r="14" spans="1:7" ht="16.5">
      <c r="A14" s="20" t="s">
        <v>99</v>
      </c>
      <c r="B14" s="19" t="s">
        <v>100</v>
      </c>
      <c r="C14" s="1">
        <f>SUM(C15:C15)</f>
        <v>0</v>
      </c>
      <c r="D14" s="1">
        <f>SUM(D15:D15)</f>
        <v>417.9</v>
      </c>
      <c r="E14" s="1">
        <f>SUM(E15:E15)</f>
        <v>417.9</v>
      </c>
      <c r="F14" s="1"/>
      <c r="G14" s="10" t="s">
        <v>87</v>
      </c>
    </row>
    <row r="15" spans="1:7" s="4" customFormat="1" ht="31.5">
      <c r="A15" s="21" t="s">
        <v>101</v>
      </c>
      <c r="B15" s="16" t="s">
        <v>102</v>
      </c>
      <c r="C15" s="5"/>
      <c r="D15" s="5">
        <v>417.9</v>
      </c>
      <c r="E15" s="5">
        <v>417.9</v>
      </c>
      <c r="F15" s="5"/>
      <c r="G15" s="14"/>
    </row>
    <row r="16" spans="1:7" ht="47.25">
      <c r="A16" s="20" t="s">
        <v>4</v>
      </c>
      <c r="B16" s="19" t="s">
        <v>40</v>
      </c>
      <c r="C16" s="1">
        <f>SUM(C17:C17)</f>
        <v>26386.7</v>
      </c>
      <c r="D16" s="1">
        <f>SUM(D17:D17)</f>
        <v>27817</v>
      </c>
      <c r="E16" s="1">
        <f>SUM(E17:E17)</f>
        <v>27650.5</v>
      </c>
      <c r="F16" s="1">
        <f t="shared" si="0"/>
        <v>4.789534121356581</v>
      </c>
      <c r="G16" s="10" t="s">
        <v>87</v>
      </c>
    </row>
    <row r="17" spans="1:7" ht="33">
      <c r="A17" s="21" t="s">
        <v>75</v>
      </c>
      <c r="B17" s="16" t="s">
        <v>74</v>
      </c>
      <c r="C17" s="5">
        <v>26386.7</v>
      </c>
      <c r="D17" s="5">
        <v>27817</v>
      </c>
      <c r="E17" s="5">
        <v>27650.5</v>
      </c>
      <c r="F17" s="5">
        <f t="shared" si="0"/>
        <v>4.789534121356581</v>
      </c>
      <c r="G17" s="23" t="s">
        <v>108</v>
      </c>
    </row>
    <row r="18" spans="1:7" ht="16.5">
      <c r="A18" s="20" t="s">
        <v>5</v>
      </c>
      <c r="B18" s="19" t="s">
        <v>41</v>
      </c>
      <c r="C18" s="1">
        <f>SUM(C19:C23)</f>
        <v>218528.6</v>
      </c>
      <c r="D18" s="1">
        <f>SUM(D19:D23)</f>
        <v>323945.30000000005</v>
      </c>
      <c r="E18" s="1">
        <f>SUM(E19:E23)</f>
        <v>296783.89999999997</v>
      </c>
      <c r="F18" s="1">
        <f t="shared" si="0"/>
        <v>35.8100953376354</v>
      </c>
      <c r="G18" s="10" t="s">
        <v>87</v>
      </c>
    </row>
    <row r="19" spans="1:7" ht="16.5">
      <c r="A19" s="21" t="s">
        <v>69</v>
      </c>
      <c r="B19" s="16" t="s">
        <v>68</v>
      </c>
      <c r="C19" s="5">
        <v>4892.9</v>
      </c>
      <c r="D19" s="5">
        <v>6104.3</v>
      </c>
      <c r="E19" s="5">
        <v>6102.2</v>
      </c>
      <c r="F19" s="5">
        <f t="shared" si="0"/>
        <v>24.715403952666122</v>
      </c>
      <c r="G19" s="14" t="s">
        <v>103</v>
      </c>
    </row>
    <row r="20" spans="1:7" s="4" customFormat="1" ht="49.5">
      <c r="A20" s="21" t="s">
        <v>71</v>
      </c>
      <c r="B20" s="16" t="s">
        <v>70</v>
      </c>
      <c r="C20" s="5">
        <v>28928.1</v>
      </c>
      <c r="D20" s="5">
        <v>38985.1</v>
      </c>
      <c r="E20" s="5">
        <v>38935.1</v>
      </c>
      <c r="F20" s="5">
        <f t="shared" si="0"/>
        <v>34.59266249770985</v>
      </c>
      <c r="G20" s="23" t="s">
        <v>111</v>
      </c>
    </row>
    <row r="21" spans="1:7" ht="66">
      <c r="A21" s="21" t="s">
        <v>6</v>
      </c>
      <c r="B21" s="16" t="s">
        <v>42</v>
      </c>
      <c r="C21" s="5">
        <v>145624</v>
      </c>
      <c r="D21" s="5">
        <v>229469.5</v>
      </c>
      <c r="E21" s="5">
        <v>203732.8</v>
      </c>
      <c r="F21" s="5">
        <f t="shared" si="0"/>
        <v>39.90331264077349</v>
      </c>
      <c r="G21" s="14" t="s">
        <v>105</v>
      </c>
    </row>
    <row r="22" spans="1:7" ht="33">
      <c r="A22" s="21" t="s">
        <v>77</v>
      </c>
      <c r="B22" s="16" t="s">
        <v>76</v>
      </c>
      <c r="C22" s="5">
        <v>7706.6</v>
      </c>
      <c r="D22" s="5">
        <v>9170.5</v>
      </c>
      <c r="E22" s="5">
        <v>9101</v>
      </c>
      <c r="F22" s="5">
        <f t="shared" si="0"/>
        <v>18.093582124412833</v>
      </c>
      <c r="G22" s="23" t="s">
        <v>108</v>
      </c>
    </row>
    <row r="23" spans="1:7" ht="33">
      <c r="A23" s="21" t="s">
        <v>7</v>
      </c>
      <c r="B23" s="16" t="s">
        <v>43</v>
      </c>
      <c r="C23" s="5">
        <v>31377</v>
      </c>
      <c r="D23" s="5">
        <v>40215.9</v>
      </c>
      <c r="E23" s="5">
        <v>38912.8</v>
      </c>
      <c r="F23" s="5">
        <f t="shared" si="0"/>
        <v>24.01695509449597</v>
      </c>
      <c r="G23" s="23" t="s">
        <v>108</v>
      </c>
    </row>
    <row r="24" spans="1:7" ht="31.5">
      <c r="A24" s="20" t="s">
        <v>8</v>
      </c>
      <c r="B24" s="19" t="s">
        <v>44</v>
      </c>
      <c r="C24" s="1">
        <f>SUM(C25:C28)</f>
        <v>281437.30000000005</v>
      </c>
      <c r="D24" s="1">
        <f>SUM(D25:D28)</f>
        <v>296967.89999999997</v>
      </c>
      <c r="E24" s="1">
        <f>SUM(E25:E28)</f>
        <v>284993.1</v>
      </c>
      <c r="F24" s="1">
        <f t="shared" si="0"/>
        <v>1.2634430475277867</v>
      </c>
      <c r="G24" s="10" t="s">
        <v>87</v>
      </c>
    </row>
    <row r="25" spans="1:7" s="4" customFormat="1" ht="99">
      <c r="A25" s="21" t="s">
        <v>9</v>
      </c>
      <c r="B25" s="16" t="s">
        <v>45</v>
      </c>
      <c r="C25" s="5">
        <v>9124.4</v>
      </c>
      <c r="D25" s="5">
        <v>14060.2</v>
      </c>
      <c r="E25" s="5">
        <v>12998.6</v>
      </c>
      <c r="F25" s="5">
        <f t="shared" si="0"/>
        <v>42.459778177195204</v>
      </c>
      <c r="G25" s="23" t="s">
        <v>112</v>
      </c>
    </row>
    <row r="26" spans="1:7" ht="49.5">
      <c r="A26" s="21" t="s">
        <v>10</v>
      </c>
      <c r="B26" s="16" t="s">
        <v>46</v>
      </c>
      <c r="C26" s="5">
        <v>100000</v>
      </c>
      <c r="D26" s="5">
        <v>12950.3</v>
      </c>
      <c r="E26" s="5">
        <v>2944.4</v>
      </c>
      <c r="F26" s="5">
        <f t="shared" si="0"/>
        <v>-97.0556</v>
      </c>
      <c r="G26" s="15" t="s">
        <v>116</v>
      </c>
    </row>
    <row r="27" spans="1:7" s="4" customFormat="1" ht="66">
      <c r="A27" s="21" t="s">
        <v>11</v>
      </c>
      <c r="B27" s="16" t="s">
        <v>47</v>
      </c>
      <c r="C27" s="5">
        <v>164554.5</v>
      </c>
      <c r="D27" s="5">
        <v>259102.3</v>
      </c>
      <c r="E27" s="5">
        <v>258197.5</v>
      </c>
      <c r="F27" s="5">
        <f t="shared" si="0"/>
        <v>56.90698218523346</v>
      </c>
      <c r="G27" s="14" t="s">
        <v>115</v>
      </c>
    </row>
    <row r="28" spans="1:7" ht="33">
      <c r="A28" s="21" t="s">
        <v>12</v>
      </c>
      <c r="B28" s="16" t="s">
        <v>48</v>
      </c>
      <c r="C28" s="5">
        <v>7758.4</v>
      </c>
      <c r="D28" s="5">
        <v>10855.1</v>
      </c>
      <c r="E28" s="5">
        <v>10852.6</v>
      </c>
      <c r="F28" s="5">
        <f t="shared" si="0"/>
        <v>39.88193441946794</v>
      </c>
      <c r="G28" s="23" t="s">
        <v>108</v>
      </c>
    </row>
    <row r="29" spans="1:7" ht="60" customHeight="1">
      <c r="A29" s="20" t="s">
        <v>80</v>
      </c>
      <c r="B29" s="19" t="s">
        <v>81</v>
      </c>
      <c r="C29" s="1">
        <f>SUM(C30)</f>
        <v>350</v>
      </c>
      <c r="D29" s="1">
        <f>SUM(D30)</f>
        <v>2145</v>
      </c>
      <c r="E29" s="1">
        <f>SUM(E30)</f>
        <v>1972.8</v>
      </c>
      <c r="F29" s="1">
        <f t="shared" si="0"/>
        <v>463.65714285714284</v>
      </c>
      <c r="G29" s="10" t="s">
        <v>87</v>
      </c>
    </row>
    <row r="30" spans="1:7" ht="31.5">
      <c r="A30" s="21" t="s">
        <v>89</v>
      </c>
      <c r="B30" s="16" t="s">
        <v>90</v>
      </c>
      <c r="C30" s="5">
        <v>350</v>
      </c>
      <c r="D30" s="5">
        <v>2145</v>
      </c>
      <c r="E30" s="5">
        <v>1972.8</v>
      </c>
      <c r="F30" s="5">
        <f t="shared" si="0"/>
        <v>463.65714285714284</v>
      </c>
      <c r="G30" s="15" t="s">
        <v>106</v>
      </c>
    </row>
    <row r="31" spans="1:7" ht="16.5">
      <c r="A31" s="20" t="s">
        <v>13</v>
      </c>
      <c r="B31" s="19" t="s">
        <v>49</v>
      </c>
      <c r="C31" s="1">
        <f>SUM(C32:C37)</f>
        <v>1716374.6999999997</v>
      </c>
      <c r="D31" s="1">
        <f>SUM(D32:D37)</f>
        <v>1788027.5999999999</v>
      </c>
      <c r="E31" s="1">
        <f>SUM(E32:E37)</f>
        <v>1771100.8</v>
      </c>
      <c r="F31" s="1">
        <f t="shared" si="0"/>
        <v>3.1884704429633075</v>
      </c>
      <c r="G31" s="10" t="s">
        <v>87</v>
      </c>
    </row>
    <row r="32" spans="1:7" ht="16.5">
      <c r="A32" s="21" t="s">
        <v>14</v>
      </c>
      <c r="B32" s="16" t="s">
        <v>50</v>
      </c>
      <c r="C32" s="5">
        <v>702298.9</v>
      </c>
      <c r="D32" s="5">
        <v>729579.3</v>
      </c>
      <c r="E32" s="5">
        <v>728881</v>
      </c>
      <c r="F32" s="5">
        <f t="shared" si="0"/>
        <v>3.785012335915667</v>
      </c>
      <c r="G32" s="25" t="s">
        <v>117</v>
      </c>
    </row>
    <row r="33" spans="1:7" s="4" customFormat="1" ht="16.5">
      <c r="A33" s="21" t="s">
        <v>15</v>
      </c>
      <c r="B33" s="16" t="s">
        <v>51</v>
      </c>
      <c r="C33" s="5">
        <v>767293</v>
      </c>
      <c r="D33" s="5">
        <v>818825.8</v>
      </c>
      <c r="E33" s="5">
        <v>805000.6</v>
      </c>
      <c r="F33" s="5">
        <f t="shared" si="0"/>
        <v>4.914367783884387</v>
      </c>
      <c r="G33" s="26"/>
    </row>
    <row r="34" spans="1:7" ht="16.5">
      <c r="A34" s="21" t="s">
        <v>79</v>
      </c>
      <c r="B34" s="16" t="s">
        <v>78</v>
      </c>
      <c r="C34" s="5">
        <v>173061.7</v>
      </c>
      <c r="D34" s="5">
        <v>179794.9</v>
      </c>
      <c r="E34" s="5">
        <v>179349.3</v>
      </c>
      <c r="F34" s="5">
        <f t="shared" si="0"/>
        <v>3.63315511173181</v>
      </c>
      <c r="G34" s="27"/>
    </row>
    <row r="35" spans="1:7" ht="47.25">
      <c r="A35" s="21" t="s">
        <v>16</v>
      </c>
      <c r="B35" s="16" t="s">
        <v>52</v>
      </c>
      <c r="C35" s="5">
        <v>425</v>
      </c>
      <c r="D35" s="5">
        <v>476.4</v>
      </c>
      <c r="E35" s="5">
        <v>141.6</v>
      </c>
      <c r="F35" s="5">
        <f t="shared" si="0"/>
        <v>-66.68235294117648</v>
      </c>
      <c r="G35" s="14" t="s">
        <v>107</v>
      </c>
    </row>
    <row r="36" spans="1:7" s="4" customFormat="1" ht="99">
      <c r="A36" s="21" t="s">
        <v>17</v>
      </c>
      <c r="B36" s="16" t="s">
        <v>53</v>
      </c>
      <c r="C36" s="5">
        <v>40577.4</v>
      </c>
      <c r="D36" s="5">
        <v>30242.3</v>
      </c>
      <c r="E36" s="5">
        <v>29506.9</v>
      </c>
      <c r="F36" s="5">
        <f t="shared" si="0"/>
        <v>-27.282428149659665</v>
      </c>
      <c r="G36" s="14" t="s">
        <v>96</v>
      </c>
    </row>
    <row r="37" spans="1:7" ht="16.5" customHeight="1">
      <c r="A37" s="21" t="s">
        <v>18</v>
      </c>
      <c r="B37" s="16" t="s">
        <v>54</v>
      </c>
      <c r="C37" s="5">
        <v>32718.7</v>
      </c>
      <c r="D37" s="5">
        <v>29108.9</v>
      </c>
      <c r="E37" s="5">
        <v>28221.4</v>
      </c>
      <c r="F37" s="5">
        <f t="shared" si="0"/>
        <v>-13.745350518205186</v>
      </c>
      <c r="G37" s="10"/>
    </row>
    <row r="38" spans="1:7" ht="16.5">
      <c r="A38" s="20" t="s">
        <v>19</v>
      </c>
      <c r="B38" s="19" t="s">
        <v>55</v>
      </c>
      <c r="C38" s="1">
        <f>SUM(C39:C40)</f>
        <v>88754.3</v>
      </c>
      <c r="D38" s="1">
        <f>SUM(D39:D40)</f>
        <v>98614.1</v>
      </c>
      <c r="E38" s="1">
        <f>SUM(E39:E40)</f>
        <v>98395.5</v>
      </c>
      <c r="F38" s="1">
        <f t="shared" si="0"/>
        <v>10.862797633466755</v>
      </c>
      <c r="G38" s="10" t="s">
        <v>87</v>
      </c>
    </row>
    <row r="39" spans="1:7" ht="49.5">
      <c r="A39" s="21" t="s">
        <v>20</v>
      </c>
      <c r="B39" s="16" t="s">
        <v>56</v>
      </c>
      <c r="C39" s="5">
        <v>78790.6</v>
      </c>
      <c r="D39" s="5">
        <v>88146.6</v>
      </c>
      <c r="E39" s="5">
        <v>88128</v>
      </c>
      <c r="F39" s="5">
        <f t="shared" si="0"/>
        <v>11.850906072551794</v>
      </c>
      <c r="G39" s="14" t="s">
        <v>118</v>
      </c>
    </row>
    <row r="40" spans="1:7" s="4" customFormat="1" ht="31.5">
      <c r="A40" s="21" t="s">
        <v>21</v>
      </c>
      <c r="B40" s="16" t="s">
        <v>57</v>
      </c>
      <c r="C40" s="5">
        <v>9963.7</v>
      </c>
      <c r="D40" s="5">
        <v>10467.5</v>
      </c>
      <c r="E40" s="5">
        <v>10267.5</v>
      </c>
      <c r="F40" s="5">
        <f t="shared" si="0"/>
        <v>3.049068117265662</v>
      </c>
      <c r="G40" s="14"/>
    </row>
    <row r="41" spans="1:7" ht="16.5">
      <c r="A41" s="20" t="s">
        <v>22</v>
      </c>
      <c r="B41" s="19" t="s">
        <v>58</v>
      </c>
      <c r="C41" s="1">
        <f>SUM(C42:C44)</f>
        <v>149505.9</v>
      </c>
      <c r="D41" s="1">
        <f>SUM(D42:D44)</f>
        <v>139670.1</v>
      </c>
      <c r="E41" s="1">
        <f>SUM(E42:E44)</f>
        <v>130097.09999999999</v>
      </c>
      <c r="F41" s="1">
        <f t="shared" si="0"/>
        <v>-12.981962584754186</v>
      </c>
      <c r="G41" s="10" t="s">
        <v>87</v>
      </c>
    </row>
    <row r="42" spans="1:7" ht="16.5">
      <c r="A42" s="21" t="s">
        <v>23</v>
      </c>
      <c r="B42" s="16" t="s">
        <v>59</v>
      </c>
      <c r="C42" s="5">
        <v>5000</v>
      </c>
      <c r="D42" s="5">
        <v>5000</v>
      </c>
      <c r="E42" s="5">
        <v>4738.5</v>
      </c>
      <c r="F42" s="5">
        <f t="shared" si="0"/>
        <v>-5.230000000000004</v>
      </c>
      <c r="G42" s="14"/>
    </row>
    <row r="43" spans="1:7" s="4" customFormat="1" ht="135.75" customHeight="1">
      <c r="A43" s="21" t="s">
        <v>24</v>
      </c>
      <c r="B43" s="16" t="s">
        <v>60</v>
      </c>
      <c r="C43" s="5">
        <v>6652.4</v>
      </c>
      <c r="D43" s="5">
        <v>5792.2</v>
      </c>
      <c r="E43" s="5">
        <v>4982.9</v>
      </c>
      <c r="F43" s="5">
        <f t="shared" si="0"/>
        <v>-25.09620588058445</v>
      </c>
      <c r="G43" s="14" t="s">
        <v>114</v>
      </c>
    </row>
    <row r="44" spans="1:7" ht="224.25" customHeight="1">
      <c r="A44" s="21" t="s">
        <v>25</v>
      </c>
      <c r="B44" s="16" t="s">
        <v>61</v>
      </c>
      <c r="C44" s="5">
        <v>137853.5</v>
      </c>
      <c r="D44" s="5">
        <v>128877.9</v>
      </c>
      <c r="E44" s="5">
        <v>120375.7</v>
      </c>
      <c r="F44" s="5">
        <f t="shared" si="0"/>
        <v>-12.6785319197554</v>
      </c>
      <c r="G44" s="14" t="s">
        <v>113</v>
      </c>
    </row>
    <row r="45" spans="1:7" ht="16.5">
      <c r="A45" s="20" t="s">
        <v>26</v>
      </c>
      <c r="B45" s="19" t="s">
        <v>62</v>
      </c>
      <c r="C45" s="1">
        <f>SUM(C46:C48)</f>
        <v>139875.7</v>
      </c>
      <c r="D45" s="1">
        <f>SUM(D46:D48)</f>
        <v>137327.1</v>
      </c>
      <c r="E45" s="1">
        <f>SUM(E46:E48)</f>
        <v>136473.30000000002</v>
      </c>
      <c r="F45" s="1">
        <f t="shared" si="0"/>
        <v>-2.4324453782894437</v>
      </c>
      <c r="G45" s="10" t="s">
        <v>87</v>
      </c>
    </row>
    <row r="46" spans="1:7" s="4" customFormat="1" ht="33">
      <c r="A46" s="21" t="s">
        <v>73</v>
      </c>
      <c r="B46" s="16" t="s">
        <v>72</v>
      </c>
      <c r="C46" s="5">
        <v>100974.1</v>
      </c>
      <c r="D46" s="5">
        <v>111407.2</v>
      </c>
      <c r="E46" s="5">
        <v>111369.6</v>
      </c>
      <c r="F46" s="5">
        <f t="shared" si="0"/>
        <v>10.295214317334839</v>
      </c>
      <c r="G46" s="23" t="s">
        <v>108</v>
      </c>
    </row>
    <row r="47" spans="1:7" ht="33">
      <c r="A47" s="21" t="s">
        <v>27</v>
      </c>
      <c r="B47" s="16" t="s">
        <v>63</v>
      </c>
      <c r="C47" s="5">
        <v>12189.8</v>
      </c>
      <c r="D47" s="5">
        <v>10033.7</v>
      </c>
      <c r="E47" s="5">
        <v>9876.6</v>
      </c>
      <c r="F47" s="5">
        <f t="shared" si="0"/>
        <v>-18.97652135391884</v>
      </c>
      <c r="G47" s="14" t="s">
        <v>110</v>
      </c>
    </row>
    <row r="48" spans="1:7" ht="107.25" customHeight="1">
      <c r="A48" s="21" t="s">
        <v>91</v>
      </c>
      <c r="B48" s="16" t="s">
        <v>92</v>
      </c>
      <c r="C48" s="5">
        <v>26711.8</v>
      </c>
      <c r="D48" s="5">
        <v>15886.2</v>
      </c>
      <c r="E48" s="5">
        <v>15227.1</v>
      </c>
      <c r="F48" s="5">
        <f t="shared" si="0"/>
        <v>-42.99485620587156</v>
      </c>
      <c r="G48" s="14" t="s">
        <v>109</v>
      </c>
    </row>
    <row r="49" spans="1:7" ht="31.5">
      <c r="A49" s="20" t="s">
        <v>28</v>
      </c>
      <c r="B49" s="19" t="s">
        <v>64</v>
      </c>
      <c r="C49" s="1">
        <f>SUM(C50:C51)</f>
        <v>3800</v>
      </c>
      <c r="D49" s="1">
        <f>SUM(D50:D51)</f>
        <v>4020.7</v>
      </c>
      <c r="E49" s="1">
        <f>SUM(E50:E51)</f>
        <v>3568.5</v>
      </c>
      <c r="F49" s="1">
        <f t="shared" si="0"/>
        <v>-6.0921052631579045</v>
      </c>
      <c r="G49" s="10" t="s">
        <v>87</v>
      </c>
    </row>
    <row r="50" spans="1:7" ht="16.5">
      <c r="A50" s="21" t="s">
        <v>29</v>
      </c>
      <c r="B50" s="16" t="s">
        <v>65</v>
      </c>
      <c r="C50" s="5">
        <v>3000</v>
      </c>
      <c r="D50" s="5">
        <v>3090.7</v>
      </c>
      <c r="E50" s="5">
        <v>3090.7</v>
      </c>
      <c r="F50" s="5">
        <f t="shared" si="0"/>
        <v>3.0233333333333405</v>
      </c>
      <c r="G50" s="23"/>
    </row>
    <row r="51" spans="1:7" ht="33">
      <c r="A51" s="21" t="s">
        <v>30</v>
      </c>
      <c r="B51" s="16" t="s">
        <v>66</v>
      </c>
      <c r="C51" s="5">
        <v>800</v>
      </c>
      <c r="D51" s="5">
        <v>930</v>
      </c>
      <c r="E51" s="5">
        <v>477.8</v>
      </c>
      <c r="F51" s="5">
        <f t="shared" si="0"/>
        <v>-40.27499999999999</v>
      </c>
      <c r="G51" s="14" t="s">
        <v>95</v>
      </c>
    </row>
    <row r="58" ht="16.5">
      <c r="B58" s="6"/>
    </row>
    <row r="75" ht="16.5">
      <c r="B75" s="8"/>
    </row>
    <row r="76" ht="16.5">
      <c r="B76" s="8"/>
    </row>
  </sheetData>
  <sheetProtection/>
  <mergeCells count="4">
    <mergeCell ref="A1:G1"/>
    <mergeCell ref="A2:G2"/>
    <mergeCell ref="A3:G3"/>
    <mergeCell ref="G32:G34"/>
  </mergeCells>
  <printOptions/>
  <pageMargins left="0.3937007874015748" right="0.1968503937007874" top="0.3937007874015748" bottom="0.1968503937007874" header="0.5118110236220472" footer="0.5118110236220472"/>
  <pageSetup fitToHeight="0" fitToWidth="1"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ТФУ г.Октябрьский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Бюджетная инспекция</dc:creator>
  <cp:keywords/>
  <dc:description/>
  <cp:lastModifiedBy>User</cp:lastModifiedBy>
  <cp:lastPrinted>2023-03-27T12:18:08Z</cp:lastPrinted>
  <dcterms:created xsi:type="dcterms:W3CDTF">2012-06-05T11:43:43Z</dcterms:created>
  <dcterms:modified xsi:type="dcterms:W3CDTF">2023-04-25T04:34:22Z</dcterms:modified>
  <cp:category/>
  <cp:version/>
  <cp:contentType/>
  <cp:contentStatus/>
</cp:coreProperties>
</file>